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115" windowHeight="6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2" i="1"/>
  <c r="F40"/>
  <c r="F10"/>
  <c r="G10" s="1"/>
  <c r="F12"/>
  <c r="F14"/>
  <c r="G14" s="1"/>
  <c r="F17"/>
  <c r="F19"/>
  <c r="G19" s="1"/>
  <c r="F23"/>
  <c r="F27"/>
  <c r="G27" s="1"/>
  <c r="F31"/>
  <c r="F35"/>
  <c r="G35" s="1"/>
  <c r="F37"/>
  <c r="F7"/>
  <c r="G12"/>
  <c r="G17"/>
  <c r="G23"/>
  <c r="G31"/>
  <c r="G37"/>
  <c r="G7"/>
  <c r="C42"/>
  <c r="B42"/>
  <c r="D42"/>
  <c r="E42"/>
  <c r="F42" l="1"/>
</calcChain>
</file>

<file path=xl/sharedStrings.xml><?xml version="1.0" encoding="utf-8"?>
<sst xmlns="http://schemas.openxmlformats.org/spreadsheetml/2006/main" count="89" uniqueCount="48">
  <si>
    <t>FY09</t>
  </si>
  <si>
    <t>FY10</t>
  </si>
  <si>
    <t>FY11</t>
  </si>
  <si>
    <t>FY12</t>
  </si>
  <si>
    <t>Constitutional Officers</t>
  </si>
  <si>
    <t>Organization</t>
  </si>
  <si>
    <t>Judicial</t>
  </si>
  <si>
    <t>Information Telecommunications</t>
  </si>
  <si>
    <t>General Government</t>
  </si>
  <si>
    <t>Court Admin; Public Defender; Guardian Ad Litem</t>
  </si>
  <si>
    <t xml:space="preserve">County Commission; Attorney; Manager; Comm Office; </t>
  </si>
  <si>
    <t>OMB; Sustainability; Tourist Dev</t>
  </si>
  <si>
    <t>Administrative Services</t>
  </si>
  <si>
    <t>Admin, EO, Facilities, HR, Purchasing, Risk, Org Training</t>
  </si>
  <si>
    <t>Community Support Services</t>
  </si>
  <si>
    <t xml:space="preserve">Admin, CAPP, Ag Ext, CHOICES, Crisis Center, </t>
  </si>
  <si>
    <t xml:space="preserve">Partners for Prod Community, Poverty Reduction, </t>
  </si>
  <si>
    <t>Community Partnerships, Social Svs, Veterans Svs, Victim Svs</t>
  </si>
  <si>
    <t>Court Services</t>
  </si>
  <si>
    <t>Drug Court, Metamorphosis, Probation, Work Release</t>
  </si>
  <si>
    <t>Day Reporting, Jail Pop Mgmt, Community Svs, Pretrial</t>
  </si>
  <si>
    <t>Outpatient &amp; Aftercare Treatment</t>
  </si>
  <si>
    <t xml:space="preserve">Environmental Protection </t>
  </si>
  <si>
    <t>Growth Management</t>
  </si>
  <si>
    <t>Comprehensive Planning, Codes Enforcement</t>
  </si>
  <si>
    <t xml:space="preserve">Admin, Water Resources, Natural Resources,  </t>
  </si>
  <si>
    <t>Hazardous Materials, Hazardous Waste, Petroleum</t>
  </si>
  <si>
    <t>Public Works</t>
  </si>
  <si>
    <t>Capital Projects</t>
  </si>
  <si>
    <t>Comprehensive Planning, Transportation</t>
  </si>
  <si>
    <t>Countywide Totals</t>
  </si>
  <si>
    <t>Public Safety/Fire Rescue</t>
  </si>
  <si>
    <t>FY09-12</t>
  </si>
  <si>
    <t>Chg in FTE</t>
  </si>
  <si>
    <t xml:space="preserve"> </t>
  </si>
  <si>
    <t>Management, Land Conservation, Prescribed Fire FY11-12</t>
  </si>
  <si>
    <t>1/30/12 DMS</t>
  </si>
  <si>
    <t>County Staff FTE's FY09 - FY12</t>
  </si>
  <si>
    <t>Information Services, Telephone</t>
  </si>
  <si>
    <t xml:space="preserve">Admin, Special Recruitment, Emergency Mgmt, </t>
  </si>
  <si>
    <t xml:space="preserve">Wildfire Mitigation (FY09-FY10), Enhanced 911, </t>
  </si>
  <si>
    <t>Rescue Medical Services, Fire Protection Services</t>
  </si>
  <si>
    <t>Fleet Mgmt, Animal Services, Parks &amp; Rec, Development</t>
  </si>
  <si>
    <t>Review, Waste Mgmt, Transportation</t>
  </si>
  <si>
    <t>% Chg</t>
  </si>
  <si>
    <t>Programs</t>
  </si>
  <si>
    <t>Tax Collector, Sheriff, Courts &amp; Correction</t>
  </si>
  <si>
    <t>Clerk F&amp;A; Property Appraiser; Supervisor of Elections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</si>
</sst>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3" fontId="0" fillId="0" borderId="0" xfId="1" applyNumberFormat="1" applyFont="1"/>
    <xf numFmtId="4" fontId="0" fillId="0" borderId="3" xfId="0" applyNumberFormat="1" applyBorder="1"/>
    <xf numFmtId="0" fontId="2" fillId="0" borderId="9" xfId="0" applyFont="1" applyBorder="1"/>
    <xf numFmtId="4" fontId="0" fillId="0" borderId="10" xfId="0" applyNumberFormat="1" applyBorder="1"/>
    <xf numFmtId="4" fontId="0" fillId="0" borderId="6" xfId="0" applyNumberFormat="1" applyBorder="1"/>
    <xf numFmtId="0" fontId="2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0" xfId="0" applyFill="1"/>
    <xf numFmtId="10" fontId="0" fillId="3" borderId="0" xfId="0" applyNumberFormat="1" applyFill="1" applyBorder="1"/>
    <xf numFmtId="10" fontId="0" fillId="3" borderId="0" xfId="0" applyNumberFormat="1" applyFill="1"/>
    <xf numFmtId="10" fontId="0" fillId="3" borderId="6" xfId="0" applyNumberFormat="1" applyFill="1" applyBorder="1"/>
    <xf numFmtId="0" fontId="3" fillId="2" borderId="0" xfId="0" applyFont="1" applyFill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topLeftCell="A13" workbookViewId="0">
      <selection activeCell="G40" sqref="G40"/>
    </sheetView>
  </sheetViews>
  <sheetFormatPr defaultRowHeight="15"/>
  <cols>
    <col min="1" max="1" width="31.140625" bestFit="1" customWidth="1"/>
    <col min="4" max="4" width="9.5703125" bestFit="1" customWidth="1"/>
    <col min="6" max="6" width="9.85546875" bestFit="1" customWidth="1"/>
  </cols>
  <sheetData>
    <row r="1" spans="1:13">
      <c r="A1" t="s">
        <v>36</v>
      </c>
    </row>
    <row r="2" spans="1:13" ht="18.7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3" t="s">
        <v>5</v>
      </c>
      <c r="B4" s="25" t="s">
        <v>0</v>
      </c>
      <c r="C4" s="3" t="s">
        <v>1</v>
      </c>
      <c r="D4" s="3" t="s">
        <v>2</v>
      </c>
      <c r="E4" s="3" t="s">
        <v>3</v>
      </c>
      <c r="F4" s="3" t="s">
        <v>33</v>
      </c>
      <c r="G4" s="18" t="s">
        <v>44</v>
      </c>
      <c r="H4" s="3" t="s">
        <v>45</v>
      </c>
    </row>
    <row r="5" spans="1:13">
      <c r="A5" s="4"/>
      <c r="B5" s="26"/>
      <c r="C5" s="4"/>
      <c r="D5" s="4"/>
      <c r="E5" s="4"/>
      <c r="F5" s="4" t="s">
        <v>32</v>
      </c>
      <c r="G5" s="19"/>
      <c r="H5" s="2"/>
      <c r="I5" s="2"/>
      <c r="J5" s="2"/>
      <c r="K5" s="2"/>
      <c r="L5" s="2"/>
      <c r="M5" s="2"/>
    </row>
    <row r="6" spans="1:13">
      <c r="A6" s="3"/>
      <c r="B6" s="25"/>
      <c r="C6" s="3"/>
      <c r="D6" s="3"/>
      <c r="E6" s="3"/>
      <c r="F6" s="15"/>
      <c r="G6" s="20"/>
      <c r="H6" s="7"/>
      <c r="M6" s="10"/>
    </row>
    <row r="7" spans="1:13">
      <c r="A7" s="5" t="s">
        <v>4</v>
      </c>
      <c r="B7" s="14">
        <v>1016</v>
      </c>
      <c r="C7" s="6">
        <v>1013.5</v>
      </c>
      <c r="D7" s="6">
        <v>1011.25</v>
      </c>
      <c r="E7" s="6">
        <v>1011.25</v>
      </c>
      <c r="F7" s="16">
        <f>E7-B7</f>
        <v>-4.75</v>
      </c>
      <c r="G7" s="21">
        <f>F7/B7</f>
        <v>-4.6751968503937012E-3</v>
      </c>
      <c r="H7" s="8" t="s">
        <v>47</v>
      </c>
      <c r="M7" s="9"/>
    </row>
    <row r="8" spans="1:13">
      <c r="B8" s="8"/>
      <c r="F8" s="16" t="s">
        <v>34</v>
      </c>
      <c r="G8" s="22" t="s">
        <v>34</v>
      </c>
      <c r="H8" s="8" t="s">
        <v>46</v>
      </c>
      <c r="M8" s="9"/>
    </row>
    <row r="9" spans="1:13">
      <c r="B9" s="8"/>
      <c r="F9" s="16" t="s">
        <v>34</v>
      </c>
      <c r="G9" s="22"/>
      <c r="H9" s="8"/>
      <c r="M9" s="9"/>
    </row>
    <row r="10" spans="1:13">
      <c r="A10" s="5" t="s">
        <v>6</v>
      </c>
      <c r="B10" s="8">
        <v>17</v>
      </c>
      <c r="C10" s="5">
        <v>17</v>
      </c>
      <c r="D10" s="5">
        <v>17</v>
      </c>
      <c r="E10" s="5">
        <v>17</v>
      </c>
      <c r="F10" s="16">
        <f t="shared" ref="F10:F40" si="0">E10-B10</f>
        <v>0</v>
      </c>
      <c r="G10" s="21">
        <f t="shared" ref="G10:G42" si="1">F10/B10</f>
        <v>0</v>
      </c>
      <c r="H10" s="8" t="s">
        <v>9</v>
      </c>
      <c r="M10" s="9"/>
    </row>
    <row r="11" spans="1:13">
      <c r="B11" s="8"/>
      <c r="F11" s="16" t="s">
        <v>34</v>
      </c>
      <c r="G11" s="22" t="s">
        <v>34</v>
      </c>
      <c r="H11" s="8"/>
      <c r="M11" s="9"/>
    </row>
    <row r="12" spans="1:13">
      <c r="A12" t="s">
        <v>7</v>
      </c>
      <c r="B12" s="8">
        <v>49</v>
      </c>
      <c r="C12">
        <v>48</v>
      </c>
      <c r="D12">
        <v>46</v>
      </c>
      <c r="E12">
        <v>45</v>
      </c>
      <c r="F12" s="16">
        <f t="shared" si="0"/>
        <v>-4</v>
      </c>
      <c r="G12" s="22">
        <f t="shared" si="1"/>
        <v>-8.1632653061224483E-2</v>
      </c>
      <c r="H12" s="8" t="s">
        <v>38</v>
      </c>
      <c r="M12" s="9"/>
    </row>
    <row r="13" spans="1:13">
      <c r="B13" s="8"/>
      <c r="F13" s="16" t="s">
        <v>34</v>
      </c>
      <c r="G13" s="22" t="s">
        <v>34</v>
      </c>
      <c r="H13" s="8"/>
      <c r="M13" s="9"/>
    </row>
    <row r="14" spans="1:13">
      <c r="A14" t="s">
        <v>8</v>
      </c>
      <c r="B14" s="8">
        <v>49</v>
      </c>
      <c r="C14">
        <v>47</v>
      </c>
      <c r="D14">
        <v>46.5</v>
      </c>
      <c r="E14">
        <v>46.5</v>
      </c>
      <c r="F14" s="16">
        <f t="shared" si="0"/>
        <v>-2.5</v>
      </c>
      <c r="G14" s="22">
        <f t="shared" si="1"/>
        <v>-5.1020408163265307E-2</v>
      </c>
      <c r="H14" s="8" t="s">
        <v>10</v>
      </c>
      <c r="M14" s="9"/>
    </row>
    <row r="15" spans="1:13">
      <c r="B15" s="8"/>
      <c r="F15" s="16" t="s">
        <v>34</v>
      </c>
      <c r="G15" s="22" t="s">
        <v>34</v>
      </c>
      <c r="H15" s="8" t="s">
        <v>11</v>
      </c>
      <c r="M15" s="9"/>
    </row>
    <row r="16" spans="1:13">
      <c r="B16" s="8"/>
      <c r="F16" s="16" t="s">
        <v>34</v>
      </c>
      <c r="G16" s="22"/>
      <c r="H16" s="8"/>
      <c r="M16" s="9"/>
    </row>
    <row r="17" spans="1:17">
      <c r="A17" t="s">
        <v>12</v>
      </c>
      <c r="B17" s="8">
        <v>72.8</v>
      </c>
      <c r="C17">
        <v>71.8</v>
      </c>
      <c r="D17">
        <v>71.8</v>
      </c>
      <c r="E17">
        <v>69.05</v>
      </c>
      <c r="F17" s="16">
        <f t="shared" si="0"/>
        <v>-3.75</v>
      </c>
      <c r="G17" s="22">
        <f t="shared" si="1"/>
        <v>-5.1510989010989015E-2</v>
      </c>
      <c r="H17" s="8" t="s">
        <v>13</v>
      </c>
      <c r="M17" s="9"/>
      <c r="Q17" s="5"/>
    </row>
    <row r="18" spans="1:17">
      <c r="B18" s="8"/>
      <c r="F18" s="16" t="s">
        <v>34</v>
      </c>
      <c r="G18" s="22" t="s">
        <v>34</v>
      </c>
      <c r="H18" s="8"/>
      <c r="M18" s="9"/>
    </row>
    <row r="19" spans="1:17">
      <c r="A19" t="s">
        <v>14</v>
      </c>
      <c r="B19" s="8">
        <v>72</v>
      </c>
      <c r="C19">
        <v>69</v>
      </c>
      <c r="D19">
        <v>68</v>
      </c>
      <c r="E19">
        <v>68.5</v>
      </c>
      <c r="F19" s="16">
        <f t="shared" si="0"/>
        <v>-3.5</v>
      </c>
      <c r="G19" s="22">
        <f t="shared" si="1"/>
        <v>-4.8611111111111112E-2</v>
      </c>
      <c r="H19" s="8" t="s">
        <v>15</v>
      </c>
      <c r="M19" s="9"/>
    </row>
    <row r="20" spans="1:17">
      <c r="B20" s="8"/>
      <c r="F20" s="16" t="s">
        <v>34</v>
      </c>
      <c r="G20" s="22" t="s">
        <v>34</v>
      </c>
      <c r="H20" s="8" t="s">
        <v>16</v>
      </c>
      <c r="M20" s="9"/>
    </row>
    <row r="21" spans="1:17">
      <c r="B21" s="8"/>
      <c r="F21" s="16" t="s">
        <v>34</v>
      </c>
      <c r="G21" s="22" t="s">
        <v>34</v>
      </c>
      <c r="H21" s="8" t="s">
        <v>17</v>
      </c>
      <c r="M21" s="9"/>
    </row>
    <row r="22" spans="1:17">
      <c r="B22" s="8"/>
      <c r="F22" s="16" t="s">
        <v>34</v>
      </c>
      <c r="G22" s="22" t="s">
        <v>34</v>
      </c>
      <c r="H22" s="8"/>
      <c r="M22" s="9"/>
    </row>
    <row r="23" spans="1:17">
      <c r="A23" t="s">
        <v>18</v>
      </c>
      <c r="B23" s="8">
        <v>98.25</v>
      </c>
      <c r="C23">
        <v>96.25</v>
      </c>
      <c r="D23">
        <v>96.75</v>
      </c>
      <c r="E23">
        <v>96.75</v>
      </c>
      <c r="F23" s="16">
        <f t="shared" si="0"/>
        <v>-1.5</v>
      </c>
      <c r="G23" s="22">
        <f t="shared" si="1"/>
        <v>-1.5267175572519083E-2</v>
      </c>
      <c r="H23" s="8" t="s">
        <v>19</v>
      </c>
      <c r="M23" s="9"/>
    </row>
    <row r="24" spans="1:17">
      <c r="B24" s="8"/>
      <c r="F24" s="16" t="s">
        <v>34</v>
      </c>
      <c r="G24" s="22" t="s">
        <v>34</v>
      </c>
      <c r="H24" s="8" t="s">
        <v>20</v>
      </c>
      <c r="M24" s="9"/>
    </row>
    <row r="25" spans="1:17">
      <c r="B25" s="8"/>
      <c r="F25" s="16" t="s">
        <v>34</v>
      </c>
      <c r="G25" s="22" t="s">
        <v>34</v>
      </c>
      <c r="H25" s="8" t="s">
        <v>21</v>
      </c>
      <c r="M25" s="9"/>
    </row>
    <row r="26" spans="1:17">
      <c r="B26" s="8"/>
      <c r="F26" s="16" t="s">
        <v>34</v>
      </c>
      <c r="G26" s="22" t="s">
        <v>34</v>
      </c>
      <c r="H26" s="8"/>
      <c r="M26" s="9"/>
    </row>
    <row r="27" spans="1:17">
      <c r="A27" t="s">
        <v>31</v>
      </c>
      <c r="B27" s="8">
        <v>243.5</v>
      </c>
      <c r="C27">
        <v>242.5</v>
      </c>
      <c r="D27">
        <v>229</v>
      </c>
      <c r="E27">
        <v>227</v>
      </c>
      <c r="F27" s="16">
        <f t="shared" si="0"/>
        <v>-16.5</v>
      </c>
      <c r="G27" s="22">
        <f t="shared" si="1"/>
        <v>-6.7761806981519512E-2</v>
      </c>
      <c r="H27" s="8" t="s">
        <v>39</v>
      </c>
      <c r="M27" s="9"/>
    </row>
    <row r="28" spans="1:17">
      <c r="B28" s="8"/>
      <c r="F28" s="16" t="s">
        <v>34</v>
      </c>
      <c r="G28" s="22" t="s">
        <v>34</v>
      </c>
      <c r="H28" s="8" t="s">
        <v>40</v>
      </c>
      <c r="M28" s="9"/>
    </row>
    <row r="29" spans="1:17">
      <c r="B29" s="8"/>
      <c r="F29" s="16" t="s">
        <v>34</v>
      </c>
      <c r="G29" s="22"/>
      <c r="H29" s="8" t="s">
        <v>41</v>
      </c>
      <c r="M29" s="9"/>
    </row>
    <row r="30" spans="1:17">
      <c r="B30" s="8"/>
      <c r="F30" s="16" t="s">
        <v>34</v>
      </c>
      <c r="G30" s="22"/>
      <c r="H30" s="8"/>
      <c r="M30" s="9"/>
    </row>
    <row r="31" spans="1:17">
      <c r="A31" t="s">
        <v>22</v>
      </c>
      <c r="B31" s="8">
        <v>38.85</v>
      </c>
      <c r="C31">
        <v>37.85</v>
      </c>
      <c r="D31">
        <v>37</v>
      </c>
      <c r="E31">
        <v>35.5</v>
      </c>
      <c r="F31" s="16">
        <f t="shared" si="0"/>
        <v>-3.3500000000000014</v>
      </c>
      <c r="G31" s="22">
        <f t="shared" si="1"/>
        <v>-8.622908622908626E-2</v>
      </c>
      <c r="H31" s="8" t="s">
        <v>25</v>
      </c>
      <c r="M31" s="9"/>
    </row>
    <row r="32" spans="1:17">
      <c r="B32" s="8"/>
      <c r="F32" s="16" t="s">
        <v>34</v>
      </c>
      <c r="G32" s="22" t="s">
        <v>34</v>
      </c>
      <c r="H32" s="8" t="s">
        <v>26</v>
      </c>
      <c r="M32" s="9"/>
    </row>
    <row r="33" spans="1:13">
      <c r="B33" s="8"/>
      <c r="F33" s="16" t="s">
        <v>34</v>
      </c>
      <c r="G33" s="22" t="s">
        <v>34</v>
      </c>
      <c r="H33" s="8" t="s">
        <v>35</v>
      </c>
      <c r="M33" s="9"/>
    </row>
    <row r="34" spans="1:13">
      <c r="B34" s="8"/>
      <c r="F34" s="16" t="s">
        <v>34</v>
      </c>
      <c r="G34" s="22" t="s">
        <v>34</v>
      </c>
      <c r="H34" s="8"/>
      <c r="M34" s="9"/>
    </row>
    <row r="35" spans="1:13">
      <c r="A35" t="s">
        <v>23</v>
      </c>
      <c r="B35" s="8">
        <v>59</v>
      </c>
      <c r="C35">
        <v>52</v>
      </c>
      <c r="D35">
        <v>50</v>
      </c>
      <c r="E35">
        <v>48</v>
      </c>
      <c r="F35" s="16">
        <f t="shared" si="0"/>
        <v>-11</v>
      </c>
      <c r="G35" s="22">
        <f t="shared" si="1"/>
        <v>-0.1864406779661017</v>
      </c>
      <c r="H35" s="8" t="s">
        <v>24</v>
      </c>
      <c r="M35" s="9"/>
    </row>
    <row r="36" spans="1:13">
      <c r="B36" s="8"/>
      <c r="F36" s="16" t="s">
        <v>34</v>
      </c>
      <c r="G36" s="22" t="s">
        <v>34</v>
      </c>
      <c r="H36" s="8"/>
      <c r="M36" s="9"/>
    </row>
    <row r="37" spans="1:13">
      <c r="A37" t="s">
        <v>27</v>
      </c>
      <c r="B37" s="8">
        <v>232</v>
      </c>
      <c r="C37">
        <v>225</v>
      </c>
      <c r="D37">
        <v>223.5</v>
      </c>
      <c r="E37">
        <v>223.5</v>
      </c>
      <c r="F37" s="16">
        <f t="shared" si="0"/>
        <v>-8.5</v>
      </c>
      <c r="G37" s="22">
        <f t="shared" si="1"/>
        <v>-3.6637931034482756E-2</v>
      </c>
      <c r="H37" s="8" t="s">
        <v>42</v>
      </c>
      <c r="M37" s="9"/>
    </row>
    <row r="38" spans="1:13">
      <c r="B38" s="8"/>
      <c r="F38" s="16" t="s">
        <v>34</v>
      </c>
      <c r="G38" s="22" t="s">
        <v>34</v>
      </c>
      <c r="H38" s="8" t="s">
        <v>43</v>
      </c>
      <c r="M38" s="9"/>
    </row>
    <row r="39" spans="1:13">
      <c r="B39" s="8"/>
      <c r="F39" s="16" t="s">
        <v>34</v>
      </c>
      <c r="G39" s="22" t="s">
        <v>34</v>
      </c>
      <c r="H39" s="8"/>
      <c r="M39" s="9"/>
    </row>
    <row r="40" spans="1:13">
      <c r="A40" t="s">
        <v>28</v>
      </c>
      <c r="B40" s="11">
        <v>0</v>
      </c>
      <c r="C40" s="2">
        <v>2</v>
      </c>
      <c r="D40" s="2">
        <v>3</v>
      </c>
      <c r="E40" s="2">
        <v>3</v>
      </c>
      <c r="F40" s="17">
        <f t="shared" si="0"/>
        <v>3</v>
      </c>
      <c r="G40" s="23" t="s">
        <v>34</v>
      </c>
      <c r="H40" s="11" t="s">
        <v>29</v>
      </c>
      <c r="I40" s="2"/>
      <c r="J40" s="2"/>
      <c r="K40" s="2"/>
      <c r="L40" s="2"/>
      <c r="M40" s="12"/>
    </row>
    <row r="41" spans="1:13">
      <c r="G41" s="22" t="s">
        <v>34</v>
      </c>
    </row>
    <row r="42" spans="1:13">
      <c r="A42" t="s">
        <v>30</v>
      </c>
      <c r="B42" s="1">
        <f>SUM(B7:B40)</f>
        <v>1947.3999999999999</v>
      </c>
      <c r="C42" s="1">
        <f>SUM(C7:C40)</f>
        <v>1921.8999999999999</v>
      </c>
      <c r="D42" s="13">
        <f>SUM(D7:D40)</f>
        <v>1899.8</v>
      </c>
      <c r="E42" s="1">
        <f>SUM(E7:E40)</f>
        <v>1891.05</v>
      </c>
      <c r="F42" s="1">
        <f>SUM(F7:F40)</f>
        <v>-56.35</v>
      </c>
      <c r="G42" s="22">
        <f t="shared" si="1"/>
        <v>-2.8936017253774267E-2</v>
      </c>
    </row>
  </sheetData>
  <mergeCells count="1">
    <mergeCell ref="A2:M2"/>
  </mergeCells>
  <printOptions gridLines="1"/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_x0020_Viewing xmlns="189941dd-4eac-487f-8c04-5cc8b2dea914">Yes</Public_x0020_Viewing>
    <Date xmlns="189941dd-4eac-487f-8c04-5cc8b2dea914">2012-02-01T05:00:00+00:00</Date>
    <Topic xmlns="189941dd-4eac-487f-8c04-5cc8b2dea914">EPAC Report</Topi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F2ABC27326A448A42E85F00A76E1D" ma:contentTypeVersion="7" ma:contentTypeDescription="Create a new document." ma:contentTypeScope="" ma:versionID="a67e962c56afc214880daa56007f9b1c">
  <xsd:schema xmlns:xsd="http://www.w3.org/2001/XMLSchema" xmlns:xs="http://www.w3.org/2001/XMLSchema" xmlns:p="http://schemas.microsoft.com/office/2006/metadata/properties" xmlns:ns2="189941dd-4eac-487f-8c04-5cc8b2dea914" targetNamespace="http://schemas.microsoft.com/office/2006/metadata/properties" ma:root="true" ma:fieldsID="fea895da35ae77f43f7b9e56d708101d" ns2:_="">
    <xsd:import namespace="189941dd-4eac-487f-8c04-5cc8b2dea914"/>
    <xsd:element name="properties">
      <xsd:complexType>
        <xsd:sequence>
          <xsd:element name="documentManagement">
            <xsd:complexType>
              <xsd:all>
                <xsd:element ref="ns2:Public_x0020_Viewing"/>
                <xsd:element ref="ns2:Date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941dd-4eac-487f-8c04-5cc8b2dea914" elementFormDefault="qualified">
    <xsd:import namespace="http://schemas.microsoft.com/office/2006/documentManagement/types"/>
    <xsd:import namespace="http://schemas.microsoft.com/office/infopath/2007/PartnerControls"/>
    <xsd:element name="Public_x0020_Viewing" ma:index="4" ma:displayName="Ready for public viewing?" ma:default="No" ma:format="RadioButtons" ma:internalName="Public_x0020_Viewing" ma:readOnly="false">
      <xsd:simpleType>
        <xsd:restriction base="dms:Choice">
          <xsd:enumeration value="Yes"/>
          <xsd:enumeration value="No"/>
        </xsd:restriction>
      </xsd:simpleType>
    </xsd:element>
    <xsd:element name="Date" ma:index="5" nillable="true" ma:displayName="Document Date" ma:format="DateOnly" ma:internalName="Date" ma:readOnly="false">
      <xsd:simpleType>
        <xsd:restriction base="dms:DateTime"/>
      </xsd:simpleType>
    </xsd:element>
    <xsd:element name="Topic" ma:index="6" nillable="true" ma:displayName="Topic" ma:default="2015 Community Conversations" ma:format="Dropdown" ma:internalName="Topic" ma:readOnly="false">
      <xsd:simpleType>
        <xsd:restriction base="dms:Choice">
          <xsd:enumeration value="Orange Creek Basin"/>
          <xsd:enumeration value="MFL"/>
          <xsd:enumeration value="Fertilizer"/>
          <xsd:enumeration value="OSTDS"/>
          <xsd:enumeration value="Other"/>
          <xsd:enumeration value="Plum Creek"/>
          <xsd:enumeration value="Numeric Nutrient Criteria"/>
          <xsd:enumeration value="Cabot  Koppers"/>
          <xsd:enumeration value="Wetlands"/>
          <xsd:enumeration value="Geoengineering"/>
          <xsd:enumeration value="Air Pollution"/>
          <xsd:enumeration value="Adena"/>
          <xsd:enumeration value="EPAC Report - EPD Evaluation"/>
          <xsd:enumeration value="Nitrates"/>
          <xsd:enumeration value="Biomass"/>
          <xsd:enumeration value="2015 Community Conversations"/>
          <xsd:enumeration value="2018 Community Conversat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5D7641-C0E8-47F1-BDBD-0420D60B655A}"/>
</file>

<file path=customXml/itemProps2.xml><?xml version="1.0" encoding="utf-8"?>
<ds:datastoreItem xmlns:ds="http://schemas.openxmlformats.org/officeDocument/2006/customXml" ds:itemID="{A67BB1A9-61BE-4075-991E-A25BDB3FD1BD}"/>
</file>

<file path=customXml/itemProps3.xml><?xml version="1.0" encoding="utf-8"?>
<ds:datastoreItem xmlns:ds="http://schemas.openxmlformats.org/officeDocument/2006/customXml" ds:itemID="{7F9969EA-ACFC-4C24-B806-C208BC5B1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Alachua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Alachua County</dc:creator>
  <cp:lastModifiedBy>Alachua County</cp:lastModifiedBy>
  <cp:lastPrinted>2012-01-31T14:08:51Z</cp:lastPrinted>
  <dcterms:created xsi:type="dcterms:W3CDTF">2012-01-27T17:56:08Z</dcterms:created>
  <dcterms:modified xsi:type="dcterms:W3CDTF">2012-01-31T14:11:52Z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0x0101000B6F2ABC27326A448A42E85F00A76E1D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display_urn">
    <vt:lpwstr>Gus Olmos</vt:lpwstr>
  </property>
</Properties>
</file>